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120" windowHeight="13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5" i="1"/>
  <c r="J185"/>
  <c r="I185"/>
  <c r="H185"/>
  <c r="G185"/>
  <c r="F185"/>
  <c r="B196"/>
  <c r="A196"/>
  <c r="L195"/>
  <c r="J195"/>
  <c r="J196" s="1"/>
  <c r="I195"/>
  <c r="H195"/>
  <c r="G195"/>
  <c r="F195"/>
  <c r="B186"/>
  <c r="A186"/>
  <c r="F196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196" l="1"/>
  <c r="I196"/>
  <c r="G196"/>
  <c r="L196"/>
  <c r="I176"/>
  <c r="L176"/>
  <c r="H176"/>
  <c r="F176"/>
  <c r="L157"/>
  <c r="F157"/>
  <c r="H157"/>
  <c r="J157"/>
  <c r="I157"/>
  <c r="H138"/>
  <c r="L138"/>
  <c r="F138"/>
  <c r="J138"/>
  <c r="G138"/>
  <c r="I138"/>
  <c r="G119"/>
  <c r="L119"/>
  <c r="F119"/>
  <c r="J119"/>
  <c r="I119"/>
  <c r="G100"/>
  <c r="F100"/>
  <c r="L100"/>
  <c r="J100"/>
  <c r="I100"/>
  <c r="F81"/>
  <c r="L81"/>
  <c r="J81"/>
  <c r="G81"/>
  <c r="I81"/>
  <c r="G62"/>
  <c r="I62"/>
  <c r="L62"/>
  <c r="J62"/>
  <c r="J43"/>
  <c r="I43"/>
  <c r="G43"/>
  <c r="L43"/>
  <c r="H24"/>
  <c r="F24"/>
  <c r="I24"/>
  <c r="L24"/>
  <c r="J24"/>
  <c r="G24"/>
  <c r="H197" l="1"/>
  <c r="F197"/>
  <c r="L197"/>
  <c r="J197"/>
  <c r="I197"/>
  <c r="G197"/>
</calcChain>
</file>

<file path=xl/sharedStrings.xml><?xml version="1.0" encoding="utf-8"?>
<sst xmlns="http://schemas.openxmlformats.org/spreadsheetml/2006/main" count="384" uniqueCount="136">
  <si>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</si>
  <si>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</si>
  <si>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</si>
  <si>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</si>
  <si>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</si>
  <si>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</si>
  <si>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</si>
  <si>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</si>
  <si>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</si>
  <si>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</si>
  <si>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</si>
  <si>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</si>
  <si>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</si>
  <si>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</si>
  <si>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</si>
  <si>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</si>
  <si>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</si>
  <si>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</si>
  <si>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</si>
  <si>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</si>
  <si>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</si>
  <si>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</si>
  <si>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</si>
  <si>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</si>
  <si>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</si>
  <si>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</si>
  <si>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</si>
  <si>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</si>
  <si>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</si>
  <si>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</si>
  <si>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</si>
  <si>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</si>
  <si>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</si>
  <si>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</si>
  <si>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</si>
  <si>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</si>
  <si>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</si>
  <si>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</si>
  <si>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</si>
  <si>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</si>
  <si>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</si>
  <si>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</si>
  <si>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</si>
  <si>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</si>
  <si>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</si>
  <si>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</si>
  <si>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</si>
  <si>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</si>
  <si>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</si>
  <si>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</si>
  <si>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</si>
  <si>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</si>
  <si>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</si>
  <si>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</si>
  <si>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</si>
  <si>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</si>
  <si>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</si>
  <si>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</si>
  <si>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</si>
  <si>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</si>
  <si>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</si>
  <si>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</si>
  <si>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</si>
  <si>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</si>
  <si>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</si>
  <si>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</si>
  <si>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</si>
  <si>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</si>
  <si>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</si>
  <si>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</si>
  <si>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</si>
  <si>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</si>
  <si>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</si>
  <si>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</si>
  <si>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</si>
  <si>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</si>
  <si>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</si>
  <si>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</si>
  <si>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</si>
  <si>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</si>
  <si>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</si>
  <si>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</si>
  <si>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</si>
  <si>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</si>
  <si>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</si>
  <si>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</si>
  <si>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</si>
  <si>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</si>
  <si>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</si>
  <si>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</si>
  <si>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</si>
  <si>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</si>
  <si>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</si>
  <si>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</si>
  <si>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</si>
  <si>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</si>
  <si>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</si>
  <si>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</si>
  <si>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</si>
  <si>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</si>
  <si>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</si>
  <si>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</si>
  <si>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</si>
  <si>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</si>
  <si>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</si>
  <si>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</si>
  <si>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</si>
  <si>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</si>
  <si>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</si>
  <si>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</si>
  <si>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</si>
  <si>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</si>
  <si>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</si>
  <si>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</si>
  <si>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</si>
  <si>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</si>
  <si>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</si>
  <si>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</si>
  <si>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</si>
  <si>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</si>
  <si>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</si>
  <si>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</si>
  <si>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</si>
  <si>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</si>
  <si>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</si>
  <si>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</si>
  <si>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</si>
  <si>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МБОУ "Многопрофильная гимназия № 38"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</si>
  <si>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</si>
  <si>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</si>
  <si>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</si>
  <si>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</si>
  <si>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</si>
  <si>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</si>
  <si>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</si>
  <si>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Шабанова Д.Р.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</si>
</sst>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9" t="s">
        <v>127</v>
      </c>
      <c r="D1" s="90"/>
      <c r="E1" s="90"/>
      <c r="F1" s="5" t="s">
        <v>16</v>
      </c>
      <c r="G1" s="2" t="s">
        <v>17</v>
      </c>
      <c r="H1" s="91" t="s">
        <v>134</v>
      </c>
      <c r="I1" s="91"/>
      <c r="J1" s="91"/>
      <c r="K1" s="91"/>
    </row>
    <row r="2" spans="1:12" ht="18">
      <c r="A2" s="10" t="s">
        <v>6</v>
      </c>
      <c r="C2" s="2"/>
      <c r="G2" s="2" t="s">
        <v>18</v>
      </c>
      <c r="H2" s="91" t="s">
        <v>135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13" t="s">
        <v>9</v>
      </c>
      <c r="G3" s="2" t="s">
        <v>19</v>
      </c>
      <c r="H3" s="21">
        <v>2</v>
      </c>
      <c r="I3" s="21">
        <v>9</v>
      </c>
      <c r="J3" s="22">
        <v>2024</v>
      </c>
      <c r="K3" s="1"/>
    </row>
    <row r="4" spans="1:12" ht="13.5" thickBot="1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>
      <c r="A7" s="26"/>
      <c r="B7" s="27"/>
      <c r="C7" s="80"/>
      <c r="D7" s="67" t="s">
        <v>133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56</v>
      </c>
      <c r="L14" s="58">
        <v>6.06</v>
      </c>
    </row>
    <row r="15" spans="1:12" ht="1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.75" thickBot="1">
      <c r="A24" s="33">
        <f>A6</f>
        <v>1</v>
      </c>
      <c r="B24" s="34">
        <f>B6</f>
        <v>1</v>
      </c>
      <c r="C24" s="87" t="s">
        <v>4</v>
      </c>
      <c r="D24" s="86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>
      <c r="A26" s="28"/>
      <c r="B26" s="23"/>
      <c r="C26" s="81"/>
      <c r="D26" s="69" t="s">
        <v>131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>
      <c r="A28" s="28"/>
      <c r="B28" s="23"/>
      <c r="C28" s="81"/>
      <c r="D28" s="68" t="s">
        <v>23</v>
      </c>
      <c r="E28" s="16" t="s">
        <v>66</v>
      </c>
      <c r="F28" s="17">
        <v>20</v>
      </c>
      <c r="G28" s="17">
        <v>0.08</v>
      </c>
      <c r="H28" s="17">
        <v>0.3</v>
      </c>
      <c r="I28" s="17">
        <v>5.7</v>
      </c>
      <c r="J28" s="17">
        <v>34.799999999999997</v>
      </c>
      <c r="K28" s="48"/>
      <c r="L28" s="59">
        <v>0.97</v>
      </c>
    </row>
    <row r="29" spans="1:12" ht="1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>
      <c r="A30" s="28"/>
      <c r="B30" s="23"/>
      <c r="C30" s="81"/>
      <c r="D30" s="69" t="s">
        <v>129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27.71</v>
      </c>
      <c r="H32" s="41">
        <f t="shared" ref="H32" si="7">SUM(H25:H31)</f>
        <v>23.310000000000002</v>
      </c>
      <c r="I32" s="41">
        <f t="shared" ref="I32" si="8">SUM(I25:I31)</f>
        <v>92.1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>
      <c r="A43" s="33">
        <f>A25</f>
        <v>1</v>
      </c>
      <c r="B43" s="34">
        <f>B25</f>
        <v>2</v>
      </c>
      <c r="C43" s="87" t="s">
        <v>4</v>
      </c>
      <c r="D43" s="86"/>
      <c r="E43" s="35"/>
      <c r="F43" s="36">
        <f>F32+F42</f>
        <v>1040</v>
      </c>
      <c r="G43" s="36">
        <f t="shared" ref="G43" si="14">G32+G42</f>
        <v>63.190000000000005</v>
      </c>
      <c r="H43" s="36">
        <f t="shared" ref="H43" si="15">H32+H42</f>
        <v>54.22</v>
      </c>
      <c r="I43" s="36">
        <f t="shared" ref="I43" si="16">I32+I42</f>
        <v>206.29999999999998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>
      <c r="A45" s="28"/>
      <c r="B45" s="23"/>
      <c r="C45" s="81"/>
      <c r="D45" s="69" t="s">
        <v>128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>
      <c r="A49" s="28"/>
      <c r="B49" s="23"/>
      <c r="C49" s="81"/>
      <c r="D49" s="69" t="s">
        <v>131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>
      <c r="A59" s="28"/>
      <c r="B59" s="23"/>
      <c r="C59" s="81"/>
      <c r="D59" s="69" t="s">
        <v>130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>
      <c r="A62" s="42">
        <f>A44</f>
        <v>1</v>
      </c>
      <c r="B62" s="42">
        <f>B44</f>
        <v>3</v>
      </c>
      <c r="C62" s="92" t="s">
        <v>4</v>
      </c>
      <c r="D62" s="93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>
      <c r="A66" s="28"/>
      <c r="B66" s="23"/>
      <c r="C66" s="81"/>
      <c r="D66" s="68" t="s">
        <v>23</v>
      </c>
      <c r="E66" s="16" t="s">
        <v>66</v>
      </c>
      <c r="F66" s="17">
        <v>20</v>
      </c>
      <c r="G66" s="17">
        <v>0.08</v>
      </c>
      <c r="H66" s="17">
        <v>0.3</v>
      </c>
      <c r="I66" s="17">
        <v>5.7</v>
      </c>
      <c r="J66" s="17">
        <v>34.799999999999997</v>
      </c>
      <c r="K66" s="48"/>
      <c r="L66" s="59">
        <v>0.97</v>
      </c>
    </row>
    <row r="67" spans="1:12" ht="1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>
      <c r="A68" s="28"/>
      <c r="B68" s="23"/>
      <c r="C68" s="81"/>
      <c r="D68" s="69" t="s">
        <v>128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>
      <c r="A69" s="29"/>
      <c r="B69" s="30"/>
      <c r="C69" s="82"/>
      <c r="D69" s="73" t="s">
        <v>129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30.08</v>
      </c>
      <c r="H70" s="41">
        <f t="shared" ref="H70" si="31">SUM(H63:H69)</f>
        <v>31.380000000000003</v>
      </c>
      <c r="I70" s="41">
        <f t="shared" ref="I70" si="32">SUM(I63:I69)</f>
        <v>105.94200000000001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>
      <c r="A77" s="28"/>
      <c r="B77" s="23"/>
      <c r="C77" s="81"/>
      <c r="D77" s="68" t="s">
        <v>32</v>
      </c>
      <c r="E77" s="16" t="s">
        <v>66</v>
      </c>
      <c r="F77" s="17">
        <v>20</v>
      </c>
      <c r="G77" s="17">
        <v>0.08</v>
      </c>
      <c r="H77" s="17">
        <v>0.3</v>
      </c>
      <c r="I77" s="17">
        <v>5.7</v>
      </c>
      <c r="J77" s="17">
        <v>34.799999999999997</v>
      </c>
      <c r="K77" s="48"/>
      <c r="L77" s="59">
        <v>0.97</v>
      </c>
    </row>
    <row r="78" spans="1:12" ht="15">
      <c r="A78" s="28"/>
      <c r="B78" s="23"/>
      <c r="C78" s="81"/>
      <c r="D78" s="69" t="s">
        <v>130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34.71</v>
      </c>
      <c r="H80" s="41">
        <f t="shared" ref="H80" si="35">SUM(H71:H79)</f>
        <v>34.629999999999995</v>
      </c>
      <c r="I80" s="41">
        <f t="shared" ref="I80" si="36">SUM(I71:I79)</f>
        <v>124.94000000000001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>
      <c r="A81" s="76">
        <f>A63</f>
        <v>1</v>
      </c>
      <c r="B81" s="77">
        <f>B63</f>
        <v>4</v>
      </c>
      <c r="C81" s="85" t="s">
        <v>4</v>
      </c>
      <c r="D81" s="86"/>
      <c r="E81" s="35"/>
      <c r="F81" s="36">
        <f>F70+F80</f>
        <v>1600</v>
      </c>
      <c r="G81" s="36">
        <f t="shared" ref="G81" si="38">G70+G80</f>
        <v>64.789999999999992</v>
      </c>
      <c r="H81" s="36">
        <f t="shared" ref="H81" si="39">H70+H80</f>
        <v>66.009999999999991</v>
      </c>
      <c r="I81" s="36">
        <f t="shared" ref="I81" si="40">I70+I80</f>
        <v>230.88200000000001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>
      <c r="A83" s="28"/>
      <c r="B83" s="23"/>
      <c r="C83" s="81"/>
      <c r="D83" s="69" t="s">
        <v>131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>
      <c r="A87" s="28"/>
      <c r="B87" s="23"/>
      <c r="C87" s="81"/>
      <c r="D87" s="69" t="s">
        <v>128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>
      <c r="A88" s="29"/>
      <c r="B88" s="30"/>
      <c r="C88" s="82"/>
      <c r="D88" s="73" t="s">
        <v>32</v>
      </c>
      <c r="E88" s="37" t="s">
        <v>66</v>
      </c>
      <c r="F88" s="38">
        <v>20</v>
      </c>
      <c r="G88" s="38">
        <v>0.08</v>
      </c>
      <c r="H88" s="38">
        <v>0.3</v>
      </c>
      <c r="I88" s="38">
        <v>5.7</v>
      </c>
      <c r="J88" s="38">
        <v>34.799999999999997</v>
      </c>
      <c r="K88" s="52"/>
      <c r="L88" s="62">
        <v>0.97</v>
      </c>
    </row>
    <row r="89" spans="1:12" ht="15.75" thickBot="1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22.029999999999998</v>
      </c>
      <c r="H89" s="41">
        <f t="shared" ref="H89" si="43">SUM(H82:H88)</f>
        <v>25.560000000000002</v>
      </c>
      <c r="I89" s="41">
        <f t="shared" ref="I89" si="44">SUM(I82:I88)</f>
        <v>105.28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>
      <c r="A100" s="33">
        <f>A82</f>
        <v>1</v>
      </c>
      <c r="B100" s="34">
        <f>B82</f>
        <v>5</v>
      </c>
      <c r="C100" s="87" t="s">
        <v>4</v>
      </c>
      <c r="D100" s="86"/>
      <c r="E100" s="35"/>
      <c r="F100" s="36">
        <f>F89+F99</f>
        <v>1190</v>
      </c>
      <c r="G100" s="36">
        <f t="shared" ref="G100" si="50">G89+G99</f>
        <v>49.199999999999996</v>
      </c>
      <c r="H100" s="36">
        <f t="shared" ref="H100" si="51">H89+H99</f>
        <v>56.730000000000004</v>
      </c>
      <c r="I100" s="36">
        <f t="shared" ref="I100" si="52">I89+I99</f>
        <v>224.39000000000001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>
      <c r="A105" s="28"/>
      <c r="B105" s="23"/>
      <c r="C105" s="81"/>
      <c r="D105" s="68" t="s">
        <v>131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>
      <c r="A106" s="28"/>
      <c r="B106" s="23"/>
      <c r="C106" s="81"/>
      <c r="D106" s="69" t="s">
        <v>131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>
      <c r="A107" s="29"/>
      <c r="B107" s="30"/>
      <c r="C107" s="82"/>
      <c r="D107" s="73" t="s">
        <v>32</v>
      </c>
      <c r="E107" s="37" t="s">
        <v>66</v>
      </c>
      <c r="F107" s="38">
        <v>20</v>
      </c>
      <c r="G107" s="38">
        <v>0.08</v>
      </c>
      <c r="H107" s="38">
        <v>0.3</v>
      </c>
      <c r="I107" s="38">
        <v>5.7</v>
      </c>
      <c r="J107" s="38">
        <v>34.799999999999997</v>
      </c>
      <c r="K107" s="52"/>
      <c r="L107" s="62">
        <v>0.97</v>
      </c>
    </row>
    <row r="108" spans="1:12" ht="15.75" thickBot="1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23.16</v>
      </c>
      <c r="H108" s="41">
        <f t="shared" si="54"/>
        <v>23.61</v>
      </c>
      <c r="I108" s="41">
        <f t="shared" si="54"/>
        <v>95.49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>
      <c r="A119" s="33">
        <f>A101</f>
        <v>2</v>
      </c>
      <c r="B119" s="34">
        <f>B101</f>
        <v>1</v>
      </c>
      <c r="C119" s="87" t="s">
        <v>4</v>
      </c>
      <c r="D119" s="86"/>
      <c r="E119" s="35"/>
      <c r="F119" s="36">
        <f>F108+F118</f>
        <v>1271</v>
      </c>
      <c r="G119" s="36">
        <f t="shared" ref="G119" si="58">G108+G118</f>
        <v>54.37</v>
      </c>
      <c r="H119" s="36">
        <f t="shared" ref="H119" si="59">H108+H118</f>
        <v>58.109999999999992</v>
      </c>
      <c r="I119" s="36">
        <f t="shared" ref="I119" si="60">I108+I118</f>
        <v>210.11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65</v>
      </c>
      <c r="L122" s="59">
        <v>1.27</v>
      </c>
    </row>
    <row r="123" spans="1:12" ht="1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>
      <c r="A125" s="28"/>
      <c r="B125" s="23"/>
      <c r="C125" s="81"/>
      <c r="D125" s="72" t="s">
        <v>128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>
      <c r="A126" s="29"/>
      <c r="B126" s="30"/>
      <c r="C126" s="82"/>
      <c r="D126" s="75" t="s">
        <v>32</v>
      </c>
      <c r="E126" s="37" t="s">
        <v>66</v>
      </c>
      <c r="F126" s="38">
        <v>20</v>
      </c>
      <c r="G126" s="38">
        <v>0.08</v>
      </c>
      <c r="H126" s="38">
        <v>0.3</v>
      </c>
      <c r="I126" s="38">
        <v>5.7</v>
      </c>
      <c r="J126" s="38">
        <v>34.799999999999997</v>
      </c>
      <c r="K126" s="52"/>
      <c r="L126" s="62">
        <v>0.97</v>
      </c>
    </row>
    <row r="127" spans="1:12" ht="15.75" thickBot="1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38.44</v>
      </c>
      <c r="H127" s="41">
        <f t="shared" si="62"/>
        <v>26.49</v>
      </c>
      <c r="I127" s="41">
        <f t="shared" si="62"/>
        <v>67.23</v>
      </c>
      <c r="J127" s="41">
        <f t="shared" si="62"/>
        <v>582.41999999999996</v>
      </c>
      <c r="K127" s="53"/>
      <c r="L127" s="63">
        <f t="shared" ref="L127" si="63">SUM(L120:L126)</f>
        <v>67.53</v>
      </c>
    </row>
    <row r="128" spans="1:12" ht="1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>
      <c r="A129" s="28"/>
      <c r="B129" s="23"/>
      <c r="C129" s="81"/>
      <c r="D129" s="68" t="s">
        <v>27</v>
      </c>
      <c r="E129" s="16" t="s">
        <v>108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5">
      <c r="A130" s="28"/>
      <c r="B130" s="23"/>
      <c r="C130" s="81"/>
      <c r="D130" s="68" t="s">
        <v>28</v>
      </c>
      <c r="E130" s="16" t="s">
        <v>109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.75" thickBot="1">
      <c r="A138" s="33">
        <f>A120</f>
        <v>2</v>
      </c>
      <c r="B138" s="34">
        <f>B120</f>
        <v>2</v>
      </c>
      <c r="C138" s="87" t="s">
        <v>4</v>
      </c>
      <c r="D138" s="86"/>
      <c r="E138" s="35"/>
      <c r="F138" s="36">
        <f>F127+F137</f>
        <v>1320</v>
      </c>
      <c r="G138" s="36">
        <f t="shared" ref="G138" si="66">G127+G137</f>
        <v>65.69</v>
      </c>
      <c r="H138" s="36">
        <f t="shared" ref="H138" si="67">H127+H137</f>
        <v>49.929999999999993</v>
      </c>
      <c r="I138" s="36">
        <f t="shared" ref="I138" si="68">I127+I137</f>
        <v>183.46</v>
      </c>
      <c r="J138" s="36">
        <f t="shared" ref="J138:L138" si="69">J127+J137</f>
        <v>1278.0999999999999</v>
      </c>
      <c r="K138" s="51"/>
      <c r="L138" s="61">
        <f t="shared" si="69"/>
        <v>130.56</v>
      </c>
    </row>
    <row r="139" spans="1:12" ht="15">
      <c r="A139" s="26">
        <v>2</v>
      </c>
      <c r="B139" s="27">
        <v>3</v>
      </c>
      <c r="C139" s="80" t="s">
        <v>20</v>
      </c>
      <c r="D139" s="71" t="s">
        <v>21</v>
      </c>
      <c r="E139" s="14" t="s">
        <v>110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>
      <c r="A140" s="28"/>
      <c r="B140" s="23"/>
      <c r="C140" s="81"/>
      <c r="D140" s="69" t="s">
        <v>132</v>
      </c>
      <c r="E140" s="16" t="s">
        <v>111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>
      <c r="A141" s="28"/>
      <c r="B141" s="23"/>
      <c r="C141" s="81"/>
      <c r="D141" s="68" t="s">
        <v>22</v>
      </c>
      <c r="E141" s="16" t="s">
        <v>112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>
      <c r="A142" s="28"/>
      <c r="B142" s="23"/>
      <c r="C142" s="81"/>
      <c r="D142" s="68" t="s">
        <v>23</v>
      </c>
      <c r="E142" s="16" t="s">
        <v>66</v>
      </c>
      <c r="F142" s="17">
        <v>20</v>
      </c>
      <c r="G142" s="17">
        <v>0.08</v>
      </c>
      <c r="H142" s="17">
        <v>0.3</v>
      </c>
      <c r="I142" s="17">
        <v>5.7</v>
      </c>
      <c r="J142" s="17">
        <v>34.799999999999997</v>
      </c>
      <c r="K142" s="48"/>
      <c r="L142" s="59">
        <v>0.97</v>
      </c>
    </row>
    <row r="143" spans="1:12" ht="1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17.259999999999998</v>
      </c>
      <c r="H146" s="41">
        <f t="shared" si="70"/>
        <v>25.939999999999998</v>
      </c>
      <c r="I146" s="41">
        <f t="shared" si="70"/>
        <v>82.78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116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>
      <c r="A148" s="28"/>
      <c r="B148" s="23"/>
      <c r="C148" s="81"/>
      <c r="D148" s="68" t="s">
        <v>27</v>
      </c>
      <c r="E148" s="16" t="s">
        <v>115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>
      <c r="A150" s="28"/>
      <c r="B150" s="23"/>
      <c r="C150" s="81"/>
      <c r="D150" s="68" t="s">
        <v>29</v>
      </c>
      <c r="E150" s="16" t="s">
        <v>113</v>
      </c>
      <c r="F150" s="17" t="s">
        <v>114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>
      <c r="A153" s="28"/>
      <c r="B153" s="23"/>
      <c r="C153" s="81"/>
      <c r="D153" s="68" t="s">
        <v>32</v>
      </c>
      <c r="E153" s="16" t="s">
        <v>66</v>
      </c>
      <c r="F153" s="17">
        <v>20</v>
      </c>
      <c r="G153" s="17">
        <v>0.08</v>
      </c>
      <c r="H153" s="17">
        <v>0.3</v>
      </c>
      <c r="I153" s="17">
        <v>5.7</v>
      </c>
      <c r="J153" s="17">
        <v>34.799999999999997</v>
      </c>
      <c r="K153" s="48"/>
      <c r="L153" s="59">
        <v>0.97</v>
      </c>
    </row>
    <row r="154" spans="1:12" ht="15">
      <c r="A154" s="28"/>
      <c r="B154" s="23"/>
      <c r="C154" s="81"/>
      <c r="D154" s="72" t="s">
        <v>130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33.889999999999993</v>
      </c>
      <c r="H156" s="41">
        <f t="shared" si="72"/>
        <v>26.22</v>
      </c>
      <c r="I156" s="41">
        <f t="shared" si="72"/>
        <v>96.4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>
      <c r="A157" s="33">
        <f>A139</f>
        <v>2</v>
      </c>
      <c r="B157" s="34">
        <f>B139</f>
        <v>3</v>
      </c>
      <c r="C157" s="87" t="s">
        <v>4</v>
      </c>
      <c r="D157" s="86"/>
      <c r="E157" s="35"/>
      <c r="F157" s="36">
        <f>F146+F156</f>
        <v>1220</v>
      </c>
      <c r="G157" s="36">
        <f t="shared" ref="G157" si="74">G146+G156</f>
        <v>51.149999999999991</v>
      </c>
      <c r="H157" s="36">
        <f t="shared" ref="H157" si="75">H146+H156</f>
        <v>52.16</v>
      </c>
      <c r="I157" s="36">
        <f t="shared" ref="I157" si="76">I146+I156</f>
        <v>179.18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>
      <c r="A158" s="26">
        <v>2</v>
      </c>
      <c r="B158" s="27">
        <v>4</v>
      </c>
      <c r="C158" s="80" t="s">
        <v>20</v>
      </c>
      <c r="D158" s="71" t="s">
        <v>21</v>
      </c>
      <c r="E158" s="14" t="s">
        <v>117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>
      <c r="A164" s="29"/>
      <c r="B164" s="30"/>
      <c r="C164" s="82"/>
      <c r="D164" s="73" t="s">
        <v>129</v>
      </c>
      <c r="E164" s="37" t="s">
        <v>118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>
      <c r="A168" s="28"/>
      <c r="B168" s="23"/>
      <c r="C168" s="81"/>
      <c r="D168" s="68" t="s">
        <v>28</v>
      </c>
      <c r="E168" s="16" t="s">
        <v>117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>
      <c r="A170" s="28"/>
      <c r="B170" s="23"/>
      <c r="C170" s="81"/>
      <c r="D170" s="68" t="s">
        <v>30</v>
      </c>
      <c r="E170" s="16" t="s">
        <v>119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>
      <c r="A173" s="28"/>
      <c r="B173" s="23"/>
      <c r="C173" s="81"/>
      <c r="D173" s="69" t="s">
        <v>129</v>
      </c>
      <c r="E173" s="16" t="s">
        <v>118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>
      <c r="A176" s="33">
        <f>A158</f>
        <v>2</v>
      </c>
      <c r="B176" s="34">
        <f>B158</f>
        <v>4</v>
      </c>
      <c r="C176" s="87" t="s">
        <v>4</v>
      </c>
      <c r="D176" s="86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>
      <c r="A177" s="26">
        <v>2</v>
      </c>
      <c r="B177" s="27">
        <v>5</v>
      </c>
      <c r="C177" s="80" t="s">
        <v>20</v>
      </c>
      <c r="D177" s="71" t="s">
        <v>21</v>
      </c>
      <c r="E177" s="14" t="s">
        <v>122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>
      <c r="A178" s="28"/>
      <c r="B178" s="23"/>
      <c r="C178" s="81"/>
      <c r="D178" s="69" t="s">
        <v>26</v>
      </c>
      <c r="E178" s="16" t="s">
        <v>120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>
      <c r="A179" s="28"/>
      <c r="B179" s="23"/>
      <c r="C179" s="81"/>
      <c r="D179" s="68" t="s">
        <v>22</v>
      </c>
      <c r="E179" s="16" t="s">
        <v>123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>
      <c r="A180" s="28"/>
      <c r="B180" s="23"/>
      <c r="C180" s="81"/>
      <c r="D180" s="68" t="s">
        <v>23</v>
      </c>
      <c r="E180" s="16" t="s">
        <v>66</v>
      </c>
      <c r="F180" s="17">
        <v>20</v>
      </c>
      <c r="G180" s="17">
        <v>0.08</v>
      </c>
      <c r="H180" s="17">
        <v>0.3</v>
      </c>
      <c r="I180" s="17">
        <v>5.7</v>
      </c>
      <c r="J180" s="17">
        <v>34.799999999999997</v>
      </c>
      <c r="K180" s="48"/>
      <c r="L180" s="59">
        <v>0.97</v>
      </c>
    </row>
    <row r="181" spans="1:12" ht="15">
      <c r="A181" s="28"/>
      <c r="B181" s="23"/>
      <c r="C181" s="81"/>
      <c r="D181" s="68" t="s">
        <v>24</v>
      </c>
      <c r="E181" s="16" t="s">
        <v>124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>
      <c r="A182" s="28"/>
      <c r="B182" s="23"/>
      <c r="C182" s="81"/>
      <c r="D182" s="69" t="s">
        <v>26</v>
      </c>
      <c r="E182" s="16" t="s">
        <v>121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>
      <c r="A184" s="29"/>
      <c r="B184" s="30"/>
      <c r="C184" s="82"/>
      <c r="D184" s="73" t="s">
        <v>129</v>
      </c>
      <c r="E184" s="37" t="s">
        <v>126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28.32</v>
      </c>
      <c r="H185" s="41">
        <f>SUM(H177:H184)</f>
        <v>32.402000000000001</v>
      </c>
      <c r="I185" s="41">
        <f>SUM(I177:I184)</f>
        <v>89.602000000000004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120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>
      <c r="A187" s="28"/>
      <c r="B187" s="23"/>
      <c r="C187" s="81"/>
      <c r="D187" s="68" t="s">
        <v>27</v>
      </c>
      <c r="E187" s="16" t="s">
        <v>125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>
      <c r="A188" s="28"/>
      <c r="B188" s="23"/>
      <c r="C188" s="81"/>
      <c r="D188" s="68" t="s">
        <v>28</v>
      </c>
      <c r="E188" s="16" t="s">
        <v>122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>
      <c r="A192" s="28"/>
      <c r="B192" s="23"/>
      <c r="C192" s="81"/>
      <c r="D192" s="68" t="s">
        <v>32</v>
      </c>
      <c r="E192" s="16" t="s">
        <v>66</v>
      </c>
      <c r="F192" s="17">
        <v>20</v>
      </c>
      <c r="G192" s="17">
        <v>0.08</v>
      </c>
      <c r="H192" s="17">
        <v>0.3</v>
      </c>
      <c r="I192" s="17">
        <v>5.7</v>
      </c>
      <c r="J192" s="17">
        <v>34.799999999999997</v>
      </c>
      <c r="K192" s="48"/>
      <c r="L192" s="59">
        <v>0.97</v>
      </c>
    </row>
    <row r="193" spans="1:12" ht="15">
      <c r="A193" s="28"/>
      <c r="B193" s="23"/>
      <c r="C193" s="81"/>
      <c r="D193" s="69" t="s">
        <v>26</v>
      </c>
      <c r="E193" s="16" t="s">
        <v>121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>
      <c r="A194" s="28"/>
      <c r="B194" s="23"/>
      <c r="C194" s="81"/>
      <c r="D194" s="69" t="s">
        <v>24</v>
      </c>
      <c r="E194" s="16" t="s">
        <v>124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32.269999999999996</v>
      </c>
      <c r="H195" s="32">
        <f t="shared" si="86"/>
        <v>35.911999999999999</v>
      </c>
      <c r="I195" s="32">
        <f t="shared" si="86"/>
        <v>58.432000000000002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>
      <c r="A196" s="33">
        <f>A177</f>
        <v>2</v>
      </c>
      <c r="B196" s="34">
        <f>B177</f>
        <v>5</v>
      </c>
      <c r="C196" s="87" t="s">
        <v>4</v>
      </c>
      <c r="D196" s="86"/>
      <c r="E196" s="35"/>
      <c r="F196" s="36">
        <f>F185+F195</f>
        <v>1270</v>
      </c>
      <c r="G196" s="36">
        <f t="shared" ref="G196" si="88">G185+G195</f>
        <v>60.589999999999996</v>
      </c>
      <c r="H196" s="36">
        <f t="shared" ref="H196" si="89">H185+H195</f>
        <v>68.313999999999993</v>
      </c>
      <c r="I196" s="36">
        <f t="shared" ref="I196" si="90">I185+I195</f>
        <v>148.03399999999999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>
      <c r="A197" s="7"/>
      <c r="B197" s="8"/>
      <c r="C197" s="88" t="s">
        <v>5</v>
      </c>
      <c r="D197" s="88"/>
      <c r="E197" s="88"/>
      <c r="F197" s="9">
        <f>(F24+F43+F62+F81+F100+F119+F138+F157+F176+F196)/(IF(F24=0,0,1)+IF(F43=0,0,1)+IF(F62=0,0,1)+IF(F81=0,0,1)+IF(F100=0,0,1)+IF(F119=0,0,1)+IF(F138=0,0,1)+IF(F157=0,0,1)+IF(F176=0,0,1)+IF(F196=0,0,1))</f>
        <v>1336.1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58.375</v>
      </c>
      <c r="H197" s="9">
        <f t="shared" si="92"/>
        <v>56.182400000000008</v>
      </c>
      <c r="I197" s="9">
        <f t="shared" si="92"/>
        <v>213.9486</v>
      </c>
      <c r="J197" s="9">
        <f t="shared" si="92"/>
        <v>1468.2469999999998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121.63700000000001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2023-10-13T11:59:02Z</cp:lastPrinted>
  <dcterms:created xsi:type="dcterms:W3CDTF">2022-05-16T14:23:56Z</dcterms:created>
  <dcterms:modified xsi:type="dcterms:W3CDTF">2024-09-03T12:35:27Z</dcterms:modified>
</cp:coreProperties>
</file>